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0323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chi-tsanwang/CARS_model_support_document/Figure8/"/>
    </mc:Choice>
  </mc:AlternateContent>
  <xr:revisionPtr revIDLastSave="0" documentId="13_ncr:1_{CEDD8913-A5C9-5545-B9F0-B2DC4D11A183}" xr6:coauthVersionLast="46" xr6:coauthVersionMax="46" xr10:uidLastSave="{00000000-0000-0000-0000-000000000000}"/>
  <bookViews>
    <workbookView xWindow="0" yWindow="460" windowWidth="51200" windowHeight="27360" xr2:uid="{D41340DA-215F-584E-B040-7D3A2CE955C7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C12" i="1" l="1"/>
  <c r="E5" i="1" s="1"/>
  <c r="D12" i="1"/>
  <c r="F12" i="1"/>
  <c r="H10" i="1" s="1"/>
  <c r="G12" i="1"/>
  <c r="I12" i="1"/>
  <c r="K4" i="1" s="1"/>
  <c r="J12" i="1"/>
  <c r="L12" i="1"/>
  <c r="N4" i="1" s="1"/>
  <c r="M12" i="1"/>
  <c r="O12" i="1"/>
  <c r="Q4" i="1" s="1"/>
  <c r="P12" i="1"/>
  <c r="R12" i="1"/>
  <c r="T4" i="1" s="1"/>
  <c r="S12" i="1"/>
  <c r="Q6" i="1"/>
  <c r="Q9" i="1"/>
  <c r="N5" i="1" l="1"/>
  <c r="H9" i="1"/>
  <c r="H7" i="1"/>
  <c r="H5" i="1"/>
  <c r="K9" i="1"/>
  <c r="E4" i="1"/>
  <c r="N11" i="1"/>
  <c r="E11" i="1"/>
  <c r="N10" i="1"/>
  <c r="E10" i="1"/>
  <c r="N9" i="1"/>
  <c r="E9" i="1"/>
  <c r="N8" i="1"/>
  <c r="E8" i="1"/>
  <c r="N7" i="1"/>
  <c r="E7" i="1"/>
  <c r="N6" i="1"/>
  <c r="E6" i="1"/>
  <c r="Q11" i="1"/>
  <c r="Q10" i="1"/>
  <c r="H8" i="1"/>
  <c r="H6" i="1"/>
  <c r="K11" i="1"/>
  <c r="K10" i="1"/>
  <c r="H4" i="1"/>
  <c r="H11" i="1"/>
  <c r="Q8" i="1"/>
  <c r="T11" i="1"/>
  <c r="T10" i="1"/>
  <c r="K7" i="1"/>
  <c r="Q7" i="1"/>
  <c r="T7" i="1"/>
  <c r="T6" i="1"/>
  <c r="T9" i="1"/>
  <c r="K8" i="1"/>
  <c r="K6" i="1"/>
  <c r="K5" i="1"/>
  <c r="Q5" i="1"/>
  <c r="T5" i="1"/>
  <c r="T8" i="1"/>
</calcChain>
</file>

<file path=xl/sharedStrings.xml><?xml version="1.0" encoding="utf-8"?>
<sst xmlns="http://schemas.openxmlformats.org/spreadsheetml/2006/main" count="40" uniqueCount="19">
  <si>
    <t>Sedan</t>
  </si>
  <si>
    <t>Taxi</t>
  </si>
  <si>
    <t>Van</t>
  </si>
  <si>
    <t>Bus</t>
  </si>
  <si>
    <t>Truck</t>
  </si>
  <si>
    <t>Special</t>
  </si>
  <si>
    <t>SUV</t>
  </si>
  <si>
    <t>Motocycle</t>
  </si>
  <si>
    <t>CAPSS</t>
  </si>
  <si>
    <t>CARS</t>
  </si>
  <si>
    <t>CO</t>
  </si>
  <si>
    <t>NOX</t>
  </si>
  <si>
    <t>SOX</t>
  </si>
  <si>
    <t>PM2.5</t>
  </si>
  <si>
    <t>VOC</t>
  </si>
  <si>
    <t>NH3</t>
  </si>
  <si>
    <r>
      <t>NO</t>
    </r>
    <r>
      <rPr>
        <vertAlign val="subscript"/>
        <sz val="10"/>
        <color theme="1"/>
        <rFont val="Times New Roman"/>
        <family val="1"/>
      </rPr>
      <t>x</t>
    </r>
  </si>
  <si>
    <r>
      <t>NH</t>
    </r>
    <r>
      <rPr>
        <vertAlign val="subscript"/>
        <sz val="10"/>
        <color theme="1"/>
        <rFont val="Times New Roman"/>
        <family val="1"/>
      </rPr>
      <t>3</t>
    </r>
  </si>
  <si>
    <r>
      <t>SO</t>
    </r>
    <r>
      <rPr>
        <vertAlign val="subscript"/>
        <sz val="10"/>
        <color theme="1"/>
        <rFont val="Times New Roman"/>
        <family val="1"/>
      </rPr>
      <t>x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</si>
</sst>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1" formatCode="_(* #,##0_);_(* \(#,##0\);_(* &quot;-&quot;_);_(@_)"/>
    <numFmt numFmtId="164" formatCode="_-* #,##0.0_-;\-* #,##0.0_-;_-* &quot;-&quot;_-;_-@_-"/>
    <numFmt numFmtId="165" formatCode="0.0%"/>
  </numFmts>
  <fonts count="5" x14ac:knownFonts="1">
    <font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</font>
    <font>
      <vertAlign val="subscript"/>
      <sz val="10"/>
      <color theme="1"/>
      <name val="Times New Roman"/>
      <family val="1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41" fontId="1" fillId="0" borderId="0" applyFont="0" applyFill="0" applyBorder="0" applyAlignment="0" applyProtection="0"/>
  </cellStyleXfs>
  <cellXfs count="12">
    <xf numFmtId="0" fontId="0" fillId="0" borderId="0" xfId="0"/>
    <xf numFmtId="0" fontId="0" fillId="0" borderId="0" xfId="0" applyAlignment="1">
      <alignment vertical="center"/>
    </xf>
    <xf numFmtId="0" fontId="0" fillId="0" borderId="0" xfId="0" applyAlignment="1"/>
    <xf numFmtId="164" fontId="0" fillId="0" borderId="0" xfId="1" applyNumberFormat="1" applyFont="1" applyAlignment="1"/>
    <xf numFmtId="164" fontId="2" fillId="0" borderId="0" xfId="1" applyNumberFormat="1" applyFont="1" applyAlignment="1"/>
    <xf numFmtId="0" fontId="0" fillId="0" borderId="0" xfId="0" applyAlignment="1">
      <alignment horizontal="center"/>
    </xf>
    <xf numFmtId="165" fontId="0" fillId="0" borderId="0" xfId="1" applyNumberFormat="1" applyFont="1" applyAlignment="1"/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164" fontId="0" fillId="0" borderId="0" xfId="0" applyNumberFormat="1"/>
    <xf numFmtId="0" fontId="0" fillId="0" borderId="0" xfId="0" applyAlignment="1">
      <alignment horizontal="center"/>
    </xf>
  </cellXfs>
  <cellStyles count="2">
    <cellStyle name="Comma [0]" xfId="1" builtinId="6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400" b="0" i="0" u="none" strike="noStrike" kern="1200" spc="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title>
    <c:autoTitleDeleted val="0"/>
    <c:plotArea>
      <c:layout>
        <c:manualLayout>
          <c:layoutTarget val="inner"/>
          <c:xMode val="edge"/>
          <c:yMode val="edge"/>
          <c:x val="4.6791007741679345E-2"/>
          <c:y val="6.9839998813707602E-2"/>
          <c:w val="0.94165437040958111"/>
          <c:h val="0.74584693862419738"/>
        </c:manualLayout>
      </c:layout>
      <c:barChart>
        <c:barDir val="col"/>
        <c:grouping val="clustered"/>
        <c:varyColors val="0"/>
        <c:ser>
          <c:idx val="0"/>
          <c:order val="0"/>
          <c:tx>
            <c:strRef>
              <c:f>Sheet1!$B$17</c:f>
              <c:strCache>
                <c:ptCount val="1"/>
                <c:pt idx="0">
                  <c:v>Sedan</c:v>
                </c:pt>
              </c:strCache>
            </c:strRef>
          </c:tx>
          <c:spPr>
            <a:solidFill>
              <a:schemeClr val="accent1"/>
            </a:solidFill>
            <a:ln>
              <a:noFill/>
            </a:ln>
            <a:effectLst/>
          </c:spPr>
          <c:invertIfNegative val="0"/>
          <c:cat>
            <c:strRef>
              <c:f>Sheet1!$C$16:$H$16</c:f>
              <c:strCache>
                <c:ptCount val="6"/>
                <c:pt idx="0">
                  <c:v>NOx</c:v>
                </c:pt>
                <c:pt idx="1">
                  <c:v>VOC</c:v>
                </c:pt>
                <c:pt idx="2">
                  <c:v>PM2.5</c:v>
                </c:pt>
                <c:pt idx="3">
                  <c:v>CO</c:v>
                </c:pt>
                <c:pt idx="4">
                  <c:v>NH3</c:v>
                </c:pt>
                <c:pt idx="5">
                  <c:v>SOx</c:v>
                </c:pt>
              </c:strCache>
            </c:strRef>
          </c:cat>
          <c:val>
            <c:numRef>
              <c:f>Sheet1!$C$17:$H$17</c:f>
              <c:numCache>
                <c:formatCode>0.0%</c:formatCode>
                <c:ptCount val="6"/>
                <c:pt idx="0">
                  <c:v>1.9065146529139453E-2</c:v>
                </c:pt>
                <c:pt idx="1">
                  <c:v>0.32894941649189663</c:v>
                </c:pt>
                <c:pt idx="2">
                  <c:v>9.9293612096091236E-2</c:v>
                </c:pt>
                <c:pt idx="3">
                  <c:v>0.41184776572652654</c:v>
                </c:pt>
                <c:pt idx="4">
                  <c:v>-3.1382974686239057E-4</c:v>
                </c:pt>
                <c:pt idx="5">
                  <c:v>0.2402607632304998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2B9-0545-A52F-0CF31FC1D7C9}"/>
            </c:ext>
          </c:extLst>
        </c:ser>
        <c:ser>
          <c:idx val="1"/>
          <c:order val="1"/>
          <c:tx>
            <c:strRef>
              <c:f>Sheet1!$B$18</c:f>
              <c:strCache>
                <c:ptCount val="1"/>
                <c:pt idx="0">
                  <c:v>Truck</c:v>
                </c:pt>
              </c:strCache>
            </c:strRef>
          </c:tx>
          <c:spPr>
            <a:solidFill>
              <a:schemeClr val="accent2"/>
            </a:solidFill>
            <a:ln>
              <a:noFill/>
            </a:ln>
            <a:effectLst/>
          </c:spPr>
          <c:invertIfNegative val="0"/>
          <c:cat>
            <c:strRef>
              <c:f>Sheet1!$C$16:$H$16</c:f>
              <c:strCache>
                <c:ptCount val="6"/>
                <c:pt idx="0">
                  <c:v>NOx</c:v>
                </c:pt>
                <c:pt idx="1">
                  <c:v>VOC</c:v>
                </c:pt>
                <c:pt idx="2">
                  <c:v>PM2.5</c:v>
                </c:pt>
                <c:pt idx="3">
                  <c:v>CO</c:v>
                </c:pt>
                <c:pt idx="4">
                  <c:v>NH3</c:v>
                </c:pt>
                <c:pt idx="5">
                  <c:v>SOx</c:v>
                </c:pt>
              </c:strCache>
            </c:strRef>
          </c:cat>
          <c:val>
            <c:numRef>
              <c:f>Sheet1!$C$18:$H$18</c:f>
              <c:numCache>
                <c:formatCode>0.0%</c:formatCode>
                <c:ptCount val="6"/>
                <c:pt idx="0">
                  <c:v>-0.15595439355164903</c:v>
                </c:pt>
                <c:pt idx="1">
                  <c:v>-6.3039235589664552E-2</c:v>
                </c:pt>
                <c:pt idx="2">
                  <c:v>-8.4340265521469643E-2</c:v>
                </c:pt>
                <c:pt idx="3">
                  <c:v>3.2974680769724006E-2</c:v>
                </c:pt>
                <c:pt idx="4">
                  <c:v>-0.16931925431362238</c:v>
                </c:pt>
                <c:pt idx="5">
                  <c:v>-5.5325664240081865E-4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1-F2B9-0545-A52F-0CF31FC1D7C9}"/>
            </c:ext>
          </c:extLst>
        </c:ser>
        <c:ser>
          <c:idx val="2"/>
          <c:order val="2"/>
          <c:tx>
            <c:strRef>
              <c:f>Sheet1!$B$19</c:f>
              <c:strCache>
                <c:ptCount val="1"/>
                <c:pt idx="0">
                  <c:v>Bus</c:v>
                </c:pt>
              </c:strCache>
            </c:strRef>
          </c:tx>
          <c:spPr>
            <a:solidFill>
              <a:schemeClr val="accent3"/>
            </a:solidFill>
            <a:ln>
              <a:noFill/>
            </a:ln>
            <a:effectLst/>
          </c:spPr>
          <c:invertIfNegative val="0"/>
          <c:cat>
            <c:strRef>
              <c:f>Sheet1!$C$16:$H$16</c:f>
              <c:strCache>
                <c:ptCount val="6"/>
                <c:pt idx="0">
                  <c:v>NOx</c:v>
                </c:pt>
                <c:pt idx="1">
                  <c:v>VOC</c:v>
                </c:pt>
                <c:pt idx="2">
                  <c:v>PM2.5</c:v>
                </c:pt>
                <c:pt idx="3">
                  <c:v>CO</c:v>
                </c:pt>
                <c:pt idx="4">
                  <c:v>NH3</c:v>
                </c:pt>
                <c:pt idx="5">
                  <c:v>SOx</c:v>
                </c:pt>
              </c:strCache>
            </c:strRef>
          </c:cat>
          <c:val>
            <c:numRef>
              <c:f>Sheet1!$C$19:$H$19</c:f>
              <c:numCache>
                <c:formatCode>0.0%</c:formatCode>
                <c:ptCount val="6"/>
                <c:pt idx="0">
                  <c:v>2.2754209264798353E-3</c:v>
                </c:pt>
                <c:pt idx="1">
                  <c:v>6.3578510904075793E-3</c:v>
                </c:pt>
                <c:pt idx="2">
                  <c:v>-1.3779235104766389E-4</c:v>
                </c:pt>
                <c:pt idx="3">
                  <c:v>9.6560228126892026E-3</c:v>
                </c:pt>
                <c:pt idx="4">
                  <c:v>-6.9795144222177421E-4</c:v>
                </c:pt>
                <c:pt idx="5">
                  <c:v>1.1477475100290248E-4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F2B9-0545-A52F-0CF31FC1D7C9}"/>
            </c:ext>
          </c:extLst>
        </c:ser>
        <c:ser>
          <c:idx val="3"/>
          <c:order val="3"/>
          <c:tx>
            <c:strRef>
              <c:f>Sheet1!$B$20</c:f>
              <c:strCache>
                <c:ptCount val="1"/>
                <c:pt idx="0">
                  <c:v>SUV</c:v>
                </c:pt>
              </c:strCache>
            </c:strRef>
          </c:tx>
          <c:spPr>
            <a:solidFill>
              <a:schemeClr val="accent4"/>
            </a:solidFill>
            <a:ln>
              <a:noFill/>
            </a:ln>
            <a:effectLst/>
          </c:spPr>
          <c:invertIfNegative val="0"/>
          <c:cat>
            <c:strRef>
              <c:f>Sheet1!$C$16:$H$16</c:f>
              <c:strCache>
                <c:ptCount val="6"/>
                <c:pt idx="0">
                  <c:v>NOx</c:v>
                </c:pt>
                <c:pt idx="1">
                  <c:v>VOC</c:v>
                </c:pt>
                <c:pt idx="2">
                  <c:v>PM2.5</c:v>
                </c:pt>
                <c:pt idx="3">
                  <c:v>CO</c:v>
                </c:pt>
                <c:pt idx="4">
                  <c:v>NH3</c:v>
                </c:pt>
                <c:pt idx="5">
                  <c:v>SOx</c:v>
                </c:pt>
              </c:strCache>
            </c:strRef>
          </c:cat>
          <c:val>
            <c:numRef>
              <c:f>Sheet1!$C$20:$H$20</c:f>
              <c:numCache>
                <c:formatCode>0.0%</c:formatCode>
                <c:ptCount val="6"/>
                <c:pt idx="0">
                  <c:v>-9.0928731350539901E-2</c:v>
                </c:pt>
                <c:pt idx="1">
                  <c:v>7.5543166501631656E-3</c:v>
                </c:pt>
                <c:pt idx="2">
                  <c:v>1.8087109082086879E-2</c:v>
                </c:pt>
                <c:pt idx="3">
                  <c:v>-1.849648941543695E-2</c:v>
                </c:pt>
                <c:pt idx="4">
                  <c:v>-4.0802140564879012E-2</c:v>
                </c:pt>
                <c:pt idx="5">
                  <c:v>-5.5192397919780175E-3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3-F2B9-0545-A52F-0CF31FC1D7C9}"/>
            </c:ext>
          </c:extLst>
        </c:ser>
        <c:ser>
          <c:idx val="4"/>
          <c:order val="4"/>
          <c:tx>
            <c:strRef>
              <c:f>Sheet1!$B$21</c:f>
              <c:strCache>
                <c:ptCount val="1"/>
                <c:pt idx="0">
                  <c:v>Van</c:v>
                </c:pt>
              </c:strCache>
            </c:strRef>
          </c:tx>
          <c:spPr>
            <a:solidFill>
              <a:schemeClr val="accent5"/>
            </a:solidFill>
            <a:ln>
              <a:noFill/>
            </a:ln>
            <a:effectLst/>
          </c:spPr>
          <c:invertIfNegative val="0"/>
          <c:cat>
            <c:strRef>
              <c:f>Sheet1!$C$16:$H$16</c:f>
              <c:strCache>
                <c:ptCount val="6"/>
                <c:pt idx="0">
                  <c:v>NOx</c:v>
                </c:pt>
                <c:pt idx="1">
                  <c:v>VOC</c:v>
                </c:pt>
                <c:pt idx="2">
                  <c:v>PM2.5</c:v>
                </c:pt>
                <c:pt idx="3">
                  <c:v>CO</c:v>
                </c:pt>
                <c:pt idx="4">
                  <c:v>NH3</c:v>
                </c:pt>
                <c:pt idx="5">
                  <c:v>SOx</c:v>
                </c:pt>
              </c:strCache>
            </c:strRef>
          </c:cat>
          <c:val>
            <c:numRef>
              <c:f>Sheet1!$C$21:$H$21</c:f>
              <c:numCache>
                <c:formatCode>0.0%</c:formatCode>
                <c:ptCount val="6"/>
                <c:pt idx="0">
                  <c:v>1.3234980475648615E-2</c:v>
                </c:pt>
                <c:pt idx="1">
                  <c:v>2.31413891384196E-2</c:v>
                </c:pt>
                <c:pt idx="2">
                  <c:v>9.3597076574372898E-2</c:v>
                </c:pt>
                <c:pt idx="3">
                  <c:v>4.7143482574177768E-2</c:v>
                </c:pt>
                <c:pt idx="4">
                  <c:v>7.3620186186317046E-3</c:v>
                </c:pt>
                <c:pt idx="5">
                  <c:v>-5.4227759845207075E-4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F2B9-0545-A52F-0CF31FC1D7C9}"/>
            </c:ext>
          </c:extLst>
        </c:ser>
        <c:ser>
          <c:idx val="5"/>
          <c:order val="5"/>
          <c:tx>
            <c:strRef>
              <c:f>Sheet1!$B$22</c:f>
              <c:strCache>
                <c:ptCount val="1"/>
                <c:pt idx="0">
                  <c:v>Taxi</c:v>
                </c:pt>
              </c:strCache>
            </c:strRef>
          </c:tx>
          <c:spPr>
            <a:solidFill>
              <a:schemeClr val="accent6"/>
            </a:solidFill>
            <a:ln>
              <a:noFill/>
            </a:ln>
            <a:effectLst/>
          </c:spPr>
          <c:invertIfNegative val="0"/>
          <c:cat>
            <c:strRef>
              <c:f>Sheet1!$C$16:$H$16</c:f>
              <c:strCache>
                <c:ptCount val="6"/>
                <c:pt idx="0">
                  <c:v>NOx</c:v>
                </c:pt>
                <c:pt idx="1">
                  <c:v>VOC</c:v>
                </c:pt>
                <c:pt idx="2">
                  <c:v>PM2.5</c:v>
                </c:pt>
                <c:pt idx="3">
                  <c:v>CO</c:v>
                </c:pt>
                <c:pt idx="4">
                  <c:v>NH3</c:v>
                </c:pt>
                <c:pt idx="5">
                  <c:v>SOx</c:v>
                </c:pt>
              </c:strCache>
            </c:strRef>
          </c:cat>
          <c:val>
            <c:numRef>
              <c:f>Sheet1!$C$22:$H$22</c:f>
              <c:numCache>
                <c:formatCode>0.0%</c:formatCode>
                <c:ptCount val="6"/>
                <c:pt idx="0">
                  <c:v>2.3117390190189276E-3</c:v>
                </c:pt>
                <c:pt idx="1">
                  <c:v>4.60211837960528E-3</c:v>
                </c:pt>
                <c:pt idx="2">
                  <c:v>0</c:v>
                </c:pt>
                <c:pt idx="3">
                  <c:v>2.9856321883431857E-2</c:v>
                </c:pt>
                <c:pt idx="4">
                  <c:v>2.6151974850134327E-3</c:v>
                </c:pt>
                <c:pt idx="5">
                  <c:v>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5-F2B9-0545-A52F-0CF31FC1D7C9}"/>
            </c:ext>
          </c:extLst>
        </c:ser>
        <c:ser>
          <c:idx val="6"/>
          <c:order val="6"/>
          <c:tx>
            <c:strRef>
              <c:f>Sheet1!$B$23</c:f>
              <c:strCache>
                <c:ptCount val="1"/>
                <c:pt idx="0">
                  <c:v>Special</c:v>
                </c:pt>
              </c:strCache>
            </c:strRef>
          </c:tx>
          <c:spPr>
            <a:solidFill>
              <a:schemeClr val="accent1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Sheet1!$C$16:$H$16</c:f>
              <c:strCache>
                <c:ptCount val="6"/>
                <c:pt idx="0">
                  <c:v>NOx</c:v>
                </c:pt>
                <c:pt idx="1">
                  <c:v>VOC</c:v>
                </c:pt>
                <c:pt idx="2">
                  <c:v>PM2.5</c:v>
                </c:pt>
                <c:pt idx="3">
                  <c:v>CO</c:v>
                </c:pt>
                <c:pt idx="4">
                  <c:v>NH3</c:v>
                </c:pt>
                <c:pt idx="5">
                  <c:v>SOx</c:v>
                </c:pt>
              </c:strCache>
            </c:strRef>
          </c:cat>
          <c:val>
            <c:numRef>
              <c:f>Sheet1!$C$23:$H$23</c:f>
              <c:numCache>
                <c:formatCode>0.0%</c:formatCode>
                <c:ptCount val="6"/>
                <c:pt idx="0">
                  <c:v>2.6775435796277742E-2</c:v>
                </c:pt>
                <c:pt idx="1">
                  <c:v>1.4286866843110469E-2</c:v>
                </c:pt>
                <c:pt idx="2">
                  <c:v>2.008132281622688E-2</c:v>
                </c:pt>
                <c:pt idx="3">
                  <c:v>1.3884548599044767E-2</c:v>
                </c:pt>
                <c:pt idx="4">
                  <c:v>2.6755482850875222E-2</c:v>
                </c:pt>
                <c:pt idx="5">
                  <c:v>7.754198734248618E-4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F2B9-0545-A52F-0CF31FC1D7C9}"/>
            </c:ext>
          </c:extLst>
        </c:ser>
        <c:ser>
          <c:idx val="7"/>
          <c:order val="7"/>
          <c:tx>
            <c:strRef>
              <c:f>Sheet1!$B$24</c:f>
              <c:strCache>
                <c:ptCount val="1"/>
                <c:pt idx="0">
                  <c:v>Motocycle</c:v>
                </c:pt>
              </c:strCache>
            </c:strRef>
          </c:tx>
          <c:spPr>
            <a:solidFill>
              <a:schemeClr val="accent2">
                <a:lumMod val="60000"/>
              </a:schemeClr>
            </a:solidFill>
            <a:ln>
              <a:noFill/>
            </a:ln>
            <a:effectLst/>
          </c:spPr>
          <c:invertIfNegative val="0"/>
          <c:cat>
            <c:strRef>
              <c:f>Sheet1!$C$16:$H$16</c:f>
              <c:strCache>
                <c:ptCount val="6"/>
                <c:pt idx="0">
                  <c:v>NOx</c:v>
                </c:pt>
                <c:pt idx="1">
                  <c:v>VOC</c:v>
                </c:pt>
                <c:pt idx="2">
                  <c:v>PM2.5</c:v>
                </c:pt>
                <c:pt idx="3">
                  <c:v>CO</c:v>
                </c:pt>
                <c:pt idx="4">
                  <c:v>NH3</c:v>
                </c:pt>
                <c:pt idx="5">
                  <c:v>SOx</c:v>
                </c:pt>
              </c:strCache>
            </c:strRef>
          </c:cat>
          <c:val>
            <c:numRef>
              <c:f>Sheet1!$C$24:$H$24</c:f>
              <c:numCache>
                <c:formatCode>0.0%</c:formatCode>
                <c:ptCount val="6"/>
                <c:pt idx="0">
                  <c:v>-2.0422116165110551E-4</c:v>
                </c:pt>
                <c:pt idx="1">
                  <c:v>4.0517984402441533E-3</c:v>
                </c:pt>
                <c:pt idx="2">
                  <c:v>0</c:v>
                </c:pt>
                <c:pt idx="3">
                  <c:v>-4.10907865972167E-3</c:v>
                </c:pt>
                <c:pt idx="4">
                  <c:v>-1.0044384620782004E-3</c:v>
                </c:pt>
                <c:pt idx="5">
                  <c:v>-8.2100986691681312E-5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7-F2B9-0545-A52F-0CF31FC1D7C9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219"/>
        <c:overlap val="-27"/>
        <c:axId val="553399871"/>
        <c:axId val="309791695"/>
      </c:barChart>
      <c:catAx>
        <c:axId val="553399871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15000"/>
                <a:lumOff val="8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309791695"/>
        <c:crosses val="autoZero"/>
        <c:auto val="1"/>
        <c:lblAlgn val="ctr"/>
        <c:lblOffset val="100"/>
        <c:noMultiLvlLbl val="0"/>
      </c:catAx>
      <c:valAx>
        <c:axId val="309791695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0.0%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US"/>
          </a:p>
        </c:txPr>
        <c:crossAx val="553399871"/>
        <c:crosses val="autoZero"/>
        <c:crossBetween val="between"/>
      </c:valAx>
      <c:spPr>
        <a:noFill/>
        <a:ln>
          <a:noFill/>
        </a:ln>
        <a:effectLst/>
      </c:spPr>
    </c:plotArea>
    <c:legend>
      <c:legendPos val="b"/>
      <c:layout>
        <c:manualLayout>
          <c:xMode val="edge"/>
          <c:yMode val="edge"/>
          <c:x val="0.23134503407662277"/>
          <c:y val="0.87320195145098389"/>
          <c:w val="0.54361245285515791"/>
          <c:h val="4.7702003351276008E-2"/>
        </c:manualLayout>
      </c:layout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0" i="0" u="none" strike="noStrike" kern="1200" baseline="0">
              <a:solidFill>
                <a:schemeClr val="tx1">
                  <a:lumMod val="65000"/>
                  <a:lumOff val="35000"/>
                </a:schemeClr>
              </a:solidFill>
              <a:latin typeface="+mn-lt"/>
              <a:ea typeface="+mn-ea"/>
              <a:cs typeface="+mn-cs"/>
            </a:defRPr>
          </a:pPr>
          <a:endParaRPr lang="en-US"/>
        </a:p>
      </c:txPr>
    </c:legend>
    <c:plotVisOnly val="1"/>
    <c:dispBlanksAs val="gap"/>
    <c:extLst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en-US"/>
    </a:p>
  </c:txPr>
  <c:printSettings>
    <c:headerFooter/>
    <c:pageMargins b="0.75" l="0.7" r="0.7" t="0.75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01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2857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1"/>
    <cs:effectRef idx="0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dk1"/>
    </cs:fontRef>
    <cs:spPr>
      <a:solidFill>
        <a:schemeClr val="dk1">
          <a:lumMod val="65000"/>
          <a:lumOff val="35000"/>
        </a:schemeClr>
      </a:solidFill>
      <a:ln w="9525">
        <a:solidFill>
          <a:schemeClr val="tx1">
            <a:lumMod val="65000"/>
            <a:lumOff val="35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75000"/>
            <a:lumOff val="25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dk1"/>
    </cs:fontRef>
    <cs:spPr>
      <a:solidFill>
        <a:schemeClr val="lt1"/>
      </a:solidFill>
      <a:ln w="9525">
        <a:solidFill>
          <a:schemeClr val="tx1">
            <a:lumMod val="15000"/>
            <a:lumOff val="85000"/>
          </a:schemeClr>
        </a:solidFill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711200</xdr:colOff>
      <xdr:row>29</xdr:row>
      <xdr:rowOff>114300</xdr:rowOff>
    </xdr:from>
    <xdr:to>
      <xdr:col>15</xdr:col>
      <xdr:colOff>419100</xdr:colOff>
      <xdr:row>62</xdr:row>
      <xdr:rowOff>152400</xdr:rowOff>
    </xdr:to>
    <xdr:graphicFrame macro="">
      <xdr:nvGraphicFramePr>
        <xdr:cNvPr id="4" name="Chart 3">
          <a:extLst>
            <a:ext uri="{FF2B5EF4-FFF2-40B4-BE49-F238E27FC236}">
              <a16:creationId xmlns:a16="http://schemas.microsoft.com/office/drawing/2014/main" id="{7B5DDF7C-1EFA-2E4B-8FF8-890D4B99C375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FD62E4C-D033-EE40-BB98-E538AD82B679}">
  <dimension ref="A2:T24"/>
  <sheetViews>
    <sheetView tabSelected="1" workbookViewId="0">
      <selection activeCell="Q24" sqref="Q24"/>
    </sheetView>
  </sheetViews>
  <sheetFormatPr baseColWidth="10" defaultRowHeight="16" x14ac:dyDescent="0.2"/>
  <sheetData>
    <row r="2" spans="1:20" x14ac:dyDescent="0.2">
      <c r="C2" s="11" t="s">
        <v>11</v>
      </c>
      <c r="D2" s="11"/>
      <c r="E2" s="5"/>
      <c r="F2" s="11" t="s">
        <v>14</v>
      </c>
      <c r="G2" s="11"/>
      <c r="H2" s="5"/>
      <c r="I2" s="11" t="s">
        <v>13</v>
      </c>
      <c r="J2" s="11"/>
      <c r="K2" s="5"/>
      <c r="L2" s="11" t="s">
        <v>10</v>
      </c>
      <c r="M2" s="11"/>
      <c r="N2" s="5"/>
      <c r="O2" s="11" t="s">
        <v>12</v>
      </c>
      <c r="P2" s="11"/>
      <c r="Q2" s="5"/>
      <c r="R2" s="11" t="s">
        <v>15</v>
      </c>
      <c r="S2" s="11"/>
    </row>
    <row r="3" spans="1:20" x14ac:dyDescent="0.2">
      <c r="A3" s="1"/>
      <c r="C3" t="s">
        <v>8</v>
      </c>
      <c r="D3" t="s">
        <v>9</v>
      </c>
      <c r="F3" t="s">
        <v>8</v>
      </c>
      <c r="G3" t="s">
        <v>9</v>
      </c>
      <c r="I3" t="s">
        <v>8</v>
      </c>
      <c r="J3" t="s">
        <v>9</v>
      </c>
      <c r="L3" t="s">
        <v>8</v>
      </c>
      <c r="M3" t="s">
        <v>9</v>
      </c>
      <c r="O3" t="s">
        <v>8</v>
      </c>
      <c r="P3" t="s">
        <v>9</v>
      </c>
      <c r="R3" t="s">
        <v>8</v>
      </c>
      <c r="S3" t="s">
        <v>9</v>
      </c>
    </row>
    <row r="4" spans="1:20" x14ac:dyDescent="0.2">
      <c r="A4" s="1"/>
      <c r="B4" s="2" t="s">
        <v>0</v>
      </c>
      <c r="C4" s="3">
        <v>36.192808067309997</v>
      </c>
      <c r="D4" s="3">
        <v>43.238999999999997</v>
      </c>
      <c r="E4" s="6">
        <f>(D4-C4)/C$12</f>
        <v>1.9065146529139453E-2</v>
      </c>
      <c r="F4" s="3">
        <v>16.07059547039</v>
      </c>
      <c r="G4" s="3">
        <v>31.25</v>
      </c>
      <c r="H4" s="6">
        <f>(G4-F4)/F$12</f>
        <v>0.32894941649189663</v>
      </c>
      <c r="I4" s="3">
        <v>8.0563314939999991E-2</v>
      </c>
      <c r="J4" s="3">
        <v>0.95599999999999996</v>
      </c>
      <c r="K4" s="6">
        <f>(J4-I4)/I$12</f>
        <v>9.9293612096091236E-2</v>
      </c>
      <c r="L4" s="3">
        <v>123.53385698659</v>
      </c>
      <c r="M4" s="3">
        <v>224.649</v>
      </c>
      <c r="N4" s="6">
        <f>(M4-L4)/L$12</f>
        <v>0.41184776572652654</v>
      </c>
      <c r="O4" s="3">
        <v>6.7265457070000007E-2</v>
      </c>
      <c r="P4" s="3">
        <v>6.7199999999999996E-2</v>
      </c>
      <c r="Q4" s="6">
        <f>(P4-O4)/O$12</f>
        <v>-3.1382974686239057E-4</v>
      </c>
      <c r="R4" s="3">
        <v>9.8625407483200007</v>
      </c>
      <c r="S4" s="3">
        <v>12.284000000000001</v>
      </c>
      <c r="T4" s="6">
        <f>(S4-R4)/R$12</f>
        <v>0.2402607632304998</v>
      </c>
    </row>
    <row r="5" spans="1:20" x14ac:dyDescent="0.2">
      <c r="A5" s="1"/>
      <c r="B5" s="2" t="s">
        <v>4</v>
      </c>
      <c r="C5" s="4">
        <v>206.91540251800001</v>
      </c>
      <c r="D5" s="4">
        <v>149.27699999999999</v>
      </c>
      <c r="E5" s="6">
        <f t="shared" ref="E5:E11" si="0">(D5-C5)/C$12</f>
        <v>-0.15595439355164903</v>
      </c>
      <c r="F5" s="3">
        <v>11.51395198556</v>
      </c>
      <c r="G5" s="3">
        <v>8.6050000000000004</v>
      </c>
      <c r="H5" s="6">
        <f t="shared" ref="H5:H11" si="1">(G5-F5)/F$12</f>
        <v>-6.3039235589664552E-2</v>
      </c>
      <c r="I5" s="3">
        <v>6.1585983131899997</v>
      </c>
      <c r="J5" s="3">
        <v>5.415</v>
      </c>
      <c r="K5" s="6">
        <f t="shared" ref="K5:K11" si="2">(J5-I5)/I$12</f>
        <v>-8.4340265521469643E-2</v>
      </c>
      <c r="L5" s="3">
        <v>48.379194123839994</v>
      </c>
      <c r="M5" s="3">
        <v>56.475000000000001</v>
      </c>
      <c r="N5" s="6">
        <f t="shared" ref="N5:N11" si="3">(M5-L5)/L$12</f>
        <v>3.2974680769724006E-2</v>
      </c>
      <c r="O5" s="3">
        <v>8.181577995E-2</v>
      </c>
      <c r="P5" s="3">
        <v>4.65E-2</v>
      </c>
      <c r="Q5" s="6">
        <f t="shared" ref="Q5:Q11" si="4">(P5-O5)/O$12</f>
        <v>-0.16931925431362238</v>
      </c>
      <c r="R5" s="3">
        <v>8.7575976690000001E-2</v>
      </c>
      <c r="S5" s="3">
        <v>8.2000000000000003E-2</v>
      </c>
      <c r="T5" s="6">
        <f t="shared" ref="T5:T11" si="5">(S5-R5)/R$12</f>
        <v>-5.5325664240081865E-4</v>
      </c>
    </row>
    <row r="6" spans="1:20" x14ac:dyDescent="0.2">
      <c r="A6" s="1"/>
      <c r="B6" s="2" t="s">
        <v>3</v>
      </c>
      <c r="C6" s="3">
        <v>34.097038586400004</v>
      </c>
      <c r="D6" s="3">
        <v>34.938000000000002</v>
      </c>
      <c r="E6" s="6">
        <f t="shared" si="0"/>
        <v>2.2754209264798353E-3</v>
      </c>
      <c r="F6" s="3">
        <v>12.36561630998</v>
      </c>
      <c r="G6" s="3">
        <v>12.659000000000001</v>
      </c>
      <c r="H6" s="6">
        <f t="shared" si="1"/>
        <v>6.3578510904075793E-3</v>
      </c>
      <c r="I6" s="3">
        <v>0.21521486645999999</v>
      </c>
      <c r="J6" s="3">
        <v>0.214</v>
      </c>
      <c r="K6" s="6">
        <f t="shared" si="2"/>
        <v>-1.3779235104766389E-4</v>
      </c>
      <c r="L6" s="3">
        <v>6.8052936155100001</v>
      </c>
      <c r="M6" s="3">
        <v>9.1760000000000002</v>
      </c>
      <c r="N6" s="6">
        <f t="shared" si="3"/>
        <v>9.6560228126892026E-3</v>
      </c>
      <c r="O6" s="3">
        <v>1.094557529E-2</v>
      </c>
      <c r="P6" s="3">
        <v>1.0800000000000001E-2</v>
      </c>
      <c r="Q6" s="6">
        <f t="shared" si="4"/>
        <v>-6.9795144222177421E-4</v>
      </c>
      <c r="R6" s="3">
        <v>1.38432469E-2</v>
      </c>
      <c r="S6" s="3">
        <v>1.4999999999999999E-2</v>
      </c>
      <c r="T6" s="6">
        <f t="shared" si="5"/>
        <v>1.1477475100290248E-4</v>
      </c>
    </row>
    <row r="7" spans="1:20" x14ac:dyDescent="0.2">
      <c r="A7" s="1"/>
      <c r="B7" s="2" t="s">
        <v>6</v>
      </c>
      <c r="C7" s="3">
        <v>73.505893996810002</v>
      </c>
      <c r="D7" s="3">
        <v>39.9</v>
      </c>
      <c r="E7" s="6">
        <f t="shared" si="0"/>
        <v>-9.0928731350539901E-2</v>
      </c>
      <c r="F7" s="3">
        <v>2.3844052841300001</v>
      </c>
      <c r="G7" s="3">
        <v>2.7330000000000001</v>
      </c>
      <c r="H7" s="6">
        <f t="shared" si="1"/>
        <v>7.5543166501631656E-3</v>
      </c>
      <c r="I7" s="3">
        <v>2.0075323516500001</v>
      </c>
      <c r="J7" s="3">
        <v>2.1669999999999998</v>
      </c>
      <c r="K7" s="6">
        <f t="shared" si="2"/>
        <v>1.8087109082086879E-2</v>
      </c>
      <c r="L7" s="3">
        <v>21.349180815170001</v>
      </c>
      <c r="M7" s="3">
        <v>16.808</v>
      </c>
      <c r="N7" s="6">
        <f t="shared" si="3"/>
        <v>-1.849648941543695E-2</v>
      </c>
      <c r="O7" s="3">
        <v>2.6710310440000003E-2</v>
      </c>
      <c r="P7" s="3">
        <v>1.8200000000000001E-2</v>
      </c>
      <c r="Q7" s="6">
        <f t="shared" si="4"/>
        <v>-4.0802140564879012E-2</v>
      </c>
      <c r="R7" s="3">
        <v>5.5625454929999998E-2</v>
      </c>
      <c r="S7" s="3">
        <v>0</v>
      </c>
      <c r="T7" s="6">
        <f t="shared" si="5"/>
        <v>-5.5192397919780175E-3</v>
      </c>
    </row>
    <row r="8" spans="1:20" x14ac:dyDescent="0.2">
      <c r="A8" s="1"/>
      <c r="B8" s="2" t="s">
        <v>2</v>
      </c>
      <c r="C8" s="3">
        <v>13.12054991257</v>
      </c>
      <c r="D8" s="3">
        <v>18.012</v>
      </c>
      <c r="E8" s="6">
        <f t="shared" si="0"/>
        <v>1.3234980475648615E-2</v>
      </c>
      <c r="F8" s="3">
        <v>0.53113822704000002</v>
      </c>
      <c r="G8" s="3">
        <v>1.599</v>
      </c>
      <c r="H8" s="6">
        <f t="shared" si="1"/>
        <v>2.31413891384196E-2</v>
      </c>
      <c r="I8" s="3">
        <v>0.30178765534000002</v>
      </c>
      <c r="J8" s="3">
        <v>1.127</v>
      </c>
      <c r="K8" s="6">
        <f t="shared" si="2"/>
        <v>9.3597076574372898E-2</v>
      </c>
      <c r="L8" s="3">
        <v>3.2025290926999999</v>
      </c>
      <c r="M8" s="3">
        <v>14.776999999999999</v>
      </c>
      <c r="N8" s="6">
        <f t="shared" si="3"/>
        <v>4.7143482574177768E-2</v>
      </c>
      <c r="O8" s="3">
        <v>4.7644662500000001E-3</v>
      </c>
      <c r="P8" s="3">
        <v>6.3E-3</v>
      </c>
      <c r="Q8" s="6">
        <f t="shared" si="4"/>
        <v>7.3620186186317046E-3</v>
      </c>
      <c r="R8" s="3">
        <v>6.8653248000000002E-3</v>
      </c>
      <c r="S8" s="3">
        <v>1.4E-3</v>
      </c>
      <c r="T8" s="6">
        <f t="shared" si="5"/>
        <v>-5.4227759845207075E-4</v>
      </c>
    </row>
    <row r="9" spans="1:20" x14ac:dyDescent="0.2">
      <c r="A9" s="1"/>
      <c r="B9" s="2" t="s">
        <v>1</v>
      </c>
      <c r="C9" s="3">
        <v>0.36261596464000001</v>
      </c>
      <c r="D9" s="3">
        <v>1.2170000000000001</v>
      </c>
      <c r="E9" s="6">
        <f t="shared" si="0"/>
        <v>2.3117390190189276E-3</v>
      </c>
      <c r="F9" s="3">
        <v>6.063477582E-2</v>
      </c>
      <c r="G9" s="3">
        <v>0.27300000000000002</v>
      </c>
      <c r="H9" s="6">
        <f t="shared" si="1"/>
        <v>4.60211837960528E-3</v>
      </c>
      <c r="I9" s="3">
        <v>0</v>
      </c>
      <c r="J9" s="3">
        <v>0</v>
      </c>
      <c r="K9" s="6">
        <f t="shared" si="2"/>
        <v>0</v>
      </c>
      <c r="L9" s="3">
        <v>1.15080057116</v>
      </c>
      <c r="M9" s="3">
        <v>8.4809999999999999</v>
      </c>
      <c r="N9" s="6">
        <f t="shared" si="3"/>
        <v>2.9856321883431857E-2</v>
      </c>
      <c r="O9" s="3">
        <v>7.1645349299999999E-3</v>
      </c>
      <c r="P9" s="3">
        <v>7.7099999999999998E-3</v>
      </c>
      <c r="Q9" s="6">
        <f t="shared" si="4"/>
        <v>2.6151974850134327E-3</v>
      </c>
      <c r="R9" s="3">
        <v>0</v>
      </c>
      <c r="S9" s="3">
        <v>0</v>
      </c>
      <c r="T9" s="6">
        <f t="shared" si="5"/>
        <v>0</v>
      </c>
    </row>
    <row r="10" spans="1:20" x14ac:dyDescent="0.2">
      <c r="A10" s="1"/>
      <c r="B10" s="2" t="s">
        <v>5</v>
      </c>
      <c r="C10" s="3">
        <v>2.4792009085200002</v>
      </c>
      <c r="D10" s="3">
        <v>12.375</v>
      </c>
      <c r="E10" s="6">
        <f t="shared" si="0"/>
        <v>2.6775435796277742E-2</v>
      </c>
      <c r="F10" s="3">
        <v>0.24573106563</v>
      </c>
      <c r="G10" s="3">
        <v>0.90500000000000003</v>
      </c>
      <c r="H10" s="6">
        <f t="shared" si="1"/>
        <v>1.4286866843110469E-2</v>
      </c>
      <c r="I10" s="3">
        <v>5.2950073960000003E-2</v>
      </c>
      <c r="J10" s="3">
        <v>0.23</v>
      </c>
      <c r="K10" s="6">
        <f t="shared" si="2"/>
        <v>2.008132281622688E-2</v>
      </c>
      <c r="L10" s="3">
        <v>0.83012362843000009</v>
      </c>
      <c r="M10" s="3">
        <v>4.2389999999999999</v>
      </c>
      <c r="N10" s="6">
        <f t="shared" si="3"/>
        <v>1.3884548599044767E-2</v>
      </c>
      <c r="O10" s="3">
        <v>1.7594725599999999E-3</v>
      </c>
      <c r="P10" s="3">
        <v>7.3400000000000002E-3</v>
      </c>
      <c r="Q10" s="6">
        <f t="shared" si="4"/>
        <v>2.6755482850875222E-2</v>
      </c>
      <c r="R10" s="3">
        <v>2.18495937E-3</v>
      </c>
      <c r="S10" s="3">
        <v>0.01</v>
      </c>
      <c r="T10" s="6">
        <f t="shared" si="5"/>
        <v>7.754198734248618E-4</v>
      </c>
    </row>
    <row r="11" spans="1:20" x14ac:dyDescent="0.2">
      <c r="A11" s="2"/>
      <c r="B11" s="2" t="s">
        <v>7</v>
      </c>
      <c r="C11" s="3">
        <v>2.9114770753799997</v>
      </c>
      <c r="D11" s="3">
        <v>2.8359999999999999</v>
      </c>
      <c r="E11" s="6">
        <f t="shared" si="0"/>
        <v>-2.0422116165110551E-4</v>
      </c>
      <c r="F11" s="3">
        <v>2.9730293458099997</v>
      </c>
      <c r="G11" s="3">
        <v>3.16</v>
      </c>
      <c r="H11" s="6">
        <f t="shared" si="1"/>
        <v>4.0517984402441533E-3</v>
      </c>
      <c r="I11" s="3">
        <v>0</v>
      </c>
      <c r="J11" s="3">
        <v>0</v>
      </c>
      <c r="K11" s="6">
        <f t="shared" si="2"/>
        <v>0</v>
      </c>
      <c r="L11" s="3">
        <v>40.264843827519996</v>
      </c>
      <c r="M11" s="3">
        <v>39.256</v>
      </c>
      <c r="N11" s="6">
        <f t="shared" si="3"/>
        <v>-4.10907865972167E-3</v>
      </c>
      <c r="O11" s="3">
        <v>8.1495008499999997E-3</v>
      </c>
      <c r="P11" s="3">
        <v>7.9399999999999991E-3</v>
      </c>
      <c r="Q11" s="6">
        <f t="shared" si="4"/>
        <v>-1.0044384620782004E-3</v>
      </c>
      <c r="R11" s="3">
        <v>4.9827451770000003E-2</v>
      </c>
      <c r="S11" s="3">
        <v>4.9000000000000002E-2</v>
      </c>
      <c r="T11" s="6">
        <f t="shared" si="5"/>
        <v>-8.2100986691681312E-5</v>
      </c>
    </row>
    <row r="12" spans="1:20" x14ac:dyDescent="0.2">
      <c r="C12" s="10">
        <f>SUM(C4:C11)</f>
        <v>369.58498702963004</v>
      </c>
      <c r="D12" s="10">
        <f>SUM(D4:D11)</f>
        <v>301.79399999999998</v>
      </c>
      <c r="E12" s="10"/>
      <c r="F12" s="10">
        <f t="shared" ref="F12:S12" si="6">SUM(F4:F11)</f>
        <v>46.145102464359994</v>
      </c>
      <c r="G12" s="10">
        <f t="shared" si="6"/>
        <v>61.183999999999997</v>
      </c>
      <c r="H12" s="10"/>
      <c r="I12" s="10">
        <f t="shared" si="6"/>
        <v>8.8166465755400001</v>
      </c>
      <c r="J12" s="10">
        <f t="shared" si="6"/>
        <v>10.109000000000002</v>
      </c>
      <c r="K12" s="10"/>
      <c r="L12" s="10">
        <f t="shared" si="6"/>
        <v>245.51582266091998</v>
      </c>
      <c r="M12" s="10">
        <f t="shared" si="6"/>
        <v>373.86099999999999</v>
      </c>
      <c r="N12" s="10"/>
      <c r="O12" s="10">
        <f t="shared" si="6"/>
        <v>0.20857509733999999</v>
      </c>
      <c r="P12" s="10">
        <f t="shared" si="6"/>
        <v>0.17199</v>
      </c>
      <c r="Q12" s="6"/>
      <c r="R12" s="10">
        <f t="shared" si="6"/>
        <v>10.07846316278</v>
      </c>
      <c r="S12" s="10">
        <f t="shared" si="6"/>
        <v>12.441400000000002</v>
      </c>
      <c r="T12" s="6"/>
    </row>
    <row r="15" spans="1:20" ht="17" thickBot="1" x14ac:dyDescent="0.25"/>
    <row r="16" spans="1:20" ht="19" thickBot="1" x14ac:dyDescent="0.25">
      <c r="C16" s="7" t="s">
        <v>16</v>
      </c>
      <c r="D16" s="8" t="s">
        <v>14</v>
      </c>
      <c r="E16" s="9" t="s">
        <v>13</v>
      </c>
      <c r="F16" s="8" t="s">
        <v>10</v>
      </c>
      <c r="G16" s="9" t="s">
        <v>17</v>
      </c>
      <c r="H16" s="8" t="s">
        <v>18</v>
      </c>
    </row>
    <row r="17" spans="2:8" x14ac:dyDescent="0.2">
      <c r="B17" s="2" t="s">
        <v>0</v>
      </c>
      <c r="C17" s="6">
        <v>1.9065146529139453E-2</v>
      </c>
      <c r="D17" s="6">
        <v>0.32894941649189663</v>
      </c>
      <c r="E17" s="6">
        <v>9.9293612096091236E-2</v>
      </c>
      <c r="F17" s="6">
        <v>0.41184776572652654</v>
      </c>
      <c r="G17" s="6">
        <v>-3.1382974686239057E-4</v>
      </c>
      <c r="H17" s="6">
        <v>0.2402607632304998</v>
      </c>
    </row>
    <row r="18" spans="2:8" x14ac:dyDescent="0.2">
      <c r="B18" s="2" t="s">
        <v>4</v>
      </c>
      <c r="C18" s="6">
        <v>-0.15595439355164903</v>
      </c>
      <c r="D18" s="6">
        <v>-6.3039235589664552E-2</v>
      </c>
      <c r="E18" s="6">
        <v>-8.4340265521469643E-2</v>
      </c>
      <c r="F18" s="6">
        <v>3.2974680769724006E-2</v>
      </c>
      <c r="G18" s="6">
        <v>-0.16931925431362238</v>
      </c>
      <c r="H18" s="6">
        <v>-5.5325664240081865E-4</v>
      </c>
    </row>
    <row r="19" spans="2:8" x14ac:dyDescent="0.2">
      <c r="B19" s="2" t="s">
        <v>3</v>
      </c>
      <c r="C19" s="6">
        <v>2.2754209264798353E-3</v>
      </c>
      <c r="D19" s="6">
        <v>6.3578510904075793E-3</v>
      </c>
      <c r="E19" s="6">
        <v>-1.3779235104766389E-4</v>
      </c>
      <c r="F19" s="6">
        <v>9.6560228126892026E-3</v>
      </c>
      <c r="G19" s="6">
        <v>-6.9795144222177421E-4</v>
      </c>
      <c r="H19" s="6">
        <v>1.1477475100290248E-4</v>
      </c>
    </row>
    <row r="20" spans="2:8" x14ac:dyDescent="0.2">
      <c r="B20" s="2" t="s">
        <v>6</v>
      </c>
      <c r="C20" s="6">
        <v>-9.0928731350539901E-2</v>
      </c>
      <c r="D20" s="6">
        <v>7.5543166501631656E-3</v>
      </c>
      <c r="E20" s="6">
        <v>1.8087109082086879E-2</v>
      </c>
      <c r="F20" s="6">
        <v>-1.849648941543695E-2</v>
      </c>
      <c r="G20" s="6">
        <v>-4.0802140564879012E-2</v>
      </c>
      <c r="H20" s="6">
        <v>-5.5192397919780175E-3</v>
      </c>
    </row>
    <row r="21" spans="2:8" x14ac:dyDescent="0.2">
      <c r="B21" s="2" t="s">
        <v>2</v>
      </c>
      <c r="C21" s="6">
        <v>1.3234980475648615E-2</v>
      </c>
      <c r="D21" s="6">
        <v>2.31413891384196E-2</v>
      </c>
      <c r="E21" s="6">
        <v>9.3597076574372898E-2</v>
      </c>
      <c r="F21" s="6">
        <v>4.7143482574177768E-2</v>
      </c>
      <c r="G21" s="6">
        <v>7.3620186186317046E-3</v>
      </c>
      <c r="H21" s="6">
        <v>-5.4227759845207075E-4</v>
      </c>
    </row>
    <row r="22" spans="2:8" x14ac:dyDescent="0.2">
      <c r="B22" s="2" t="s">
        <v>1</v>
      </c>
      <c r="C22" s="6">
        <v>2.3117390190189276E-3</v>
      </c>
      <c r="D22" s="6">
        <v>4.60211837960528E-3</v>
      </c>
      <c r="E22" s="6">
        <v>0</v>
      </c>
      <c r="F22" s="6">
        <v>2.9856321883431857E-2</v>
      </c>
      <c r="G22" s="6">
        <v>2.6151974850134327E-3</v>
      </c>
      <c r="H22" s="6">
        <v>0</v>
      </c>
    </row>
    <row r="23" spans="2:8" x14ac:dyDescent="0.2">
      <c r="B23" s="2" t="s">
        <v>5</v>
      </c>
      <c r="C23" s="6">
        <v>2.6775435796277742E-2</v>
      </c>
      <c r="D23" s="6">
        <v>1.4286866843110469E-2</v>
      </c>
      <c r="E23" s="6">
        <v>2.008132281622688E-2</v>
      </c>
      <c r="F23" s="6">
        <v>1.3884548599044767E-2</v>
      </c>
      <c r="G23" s="6">
        <v>2.6755482850875222E-2</v>
      </c>
      <c r="H23" s="6">
        <v>7.754198734248618E-4</v>
      </c>
    </row>
    <row r="24" spans="2:8" x14ac:dyDescent="0.2">
      <c r="B24" s="2" t="s">
        <v>7</v>
      </c>
      <c r="C24" s="6">
        <v>-2.0422116165110551E-4</v>
      </c>
      <c r="D24" s="6">
        <v>4.0517984402441533E-3</v>
      </c>
      <c r="E24" s="6">
        <v>0</v>
      </c>
      <c r="F24" s="6">
        <v>-4.10907865972167E-3</v>
      </c>
      <c r="G24" s="6">
        <v>-1.0044384620782004E-3</v>
      </c>
      <c r="H24" s="6">
        <v>-8.2100986691681312E-5</v>
      </c>
    </row>
  </sheetData>
  <mergeCells count="6">
    <mergeCell ref="C2:D2"/>
    <mergeCell ref="F2:G2"/>
    <mergeCell ref="I2:J2"/>
    <mergeCell ref="L2:M2"/>
    <mergeCell ref="O2:P2"/>
    <mergeCell ref="R2:S2"/>
  </mergeCells>
  <pageMargins left="0.7" right="0.7" top="0.75" bottom="0.75" header="0.3" footer="0.3"/>
  <pageSetup orientation="portrait" horizontalDpi="0" verticalDpi="0"/>
  <drawing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7CFB080A439864FADD41B4BA861DE9F" ma:contentTypeVersion="8" ma:contentTypeDescription="Create a new document." ma:contentTypeScope="" ma:versionID="8b9e70622ec4e17bc030d2cecbdf54f4">
  <xsd:schema xmlns:xsd="http://www.w3.org/2001/XMLSchema" xmlns:xs="http://www.w3.org/2001/XMLSchema" xmlns:p="http://schemas.microsoft.com/office/2006/metadata/properties" xmlns:ns2="6ed89e31-5b75-4dc1-8218-51950d5b681c" targetNamespace="http://schemas.microsoft.com/office/2006/metadata/properties" ma:root="true" ma:fieldsID="4d68955e7528562d6e65bb21786e01ea" ns2:_="">
    <xsd:import namespace="6ed89e31-5b75-4dc1-8218-51950d5b681c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6ed89e31-5b75-4dc1-8218-51950d5b681c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368ABE55-A0B9-4695-B4C7-76190DA8E5AF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C4E4F61-E014-41E3-A254-1808FCC2430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6ed89e31-5b75-4dc1-8218-51950d5b681c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9B223C3-EF1A-4DBC-A15D-5F9CB214C273}">
  <ds:schemaRefs>
    <ds:schemaRef ds:uri="http://schemas.microsoft.com/office/2006/metadata/properties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CTW</dc:creator>
  <cp:lastModifiedBy>Microsoft Office User</cp:lastModifiedBy>
  <dcterms:created xsi:type="dcterms:W3CDTF">2020-07-02T16:59:25Z</dcterms:created>
  <dcterms:modified xsi:type="dcterms:W3CDTF">2021-06-30T19:24:14Z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0x010100F7CFB080A439864FADD41B4BA861DE9F</vt:lpwstr>
  </property>
</Properties>
</file>